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Internal Pressurization Load vs Airframe Diameter and Altitude (AGL)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3"/>
          <c:order val="0"/>
          <c:tx>
            <c:v>1"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Sheet1!$A$4:$A$7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5000</c:v>
                </c:pt>
                <c:pt idx="3">
                  <c:v>10000</c:v>
                </c:pt>
              </c:numCache>
            </c:numRef>
          </c:xVal>
          <c:yVal>
            <c:numRef>
              <c:f>Sheet1!$E$4:$E$7</c:f>
              <c:numCache>
                <c:ptCount val="4"/>
                <c:pt idx="0">
                  <c:v>0.4156327080699306</c:v>
                </c:pt>
                <c:pt idx="1">
                  <c:v>0.8081747101359742</c:v>
                </c:pt>
                <c:pt idx="2">
                  <c:v>1.9627100103302237</c:v>
                </c:pt>
                <c:pt idx="3">
                  <c:v>3.579059430602172</c:v>
                </c:pt>
              </c:numCache>
            </c:numRef>
          </c:yVal>
          <c:smooth val="1"/>
        </c:ser>
        <c:ser>
          <c:idx val="4"/>
          <c:order val="1"/>
          <c:tx>
            <c:v>1.6"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Sheet1!$A$4:$A$7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5000</c:v>
                </c:pt>
                <c:pt idx="3">
                  <c:v>10000</c:v>
                </c:pt>
              </c:numCache>
            </c:numRef>
          </c:xVal>
          <c:yVal>
            <c:numRef>
              <c:f>Sheet1!$F$4:$F$7</c:f>
              <c:numCache>
                <c:ptCount val="4"/>
                <c:pt idx="0">
                  <c:v>1.0640197326590224</c:v>
                </c:pt>
                <c:pt idx="1">
                  <c:v>2.0689272579480944</c:v>
                </c:pt>
                <c:pt idx="2">
                  <c:v>5.024537626445373</c:v>
                </c:pt>
                <c:pt idx="3">
                  <c:v>9.162392142341563</c:v>
                </c:pt>
              </c:numCache>
            </c:numRef>
          </c:yVal>
          <c:smooth val="1"/>
        </c:ser>
        <c:ser>
          <c:idx val="5"/>
          <c:order val="2"/>
          <c:tx>
            <c:v>2.6"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Sheet1!$A$4:$A$7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5000</c:v>
                </c:pt>
                <c:pt idx="3">
                  <c:v>10000</c:v>
                </c:pt>
              </c:numCache>
            </c:numRef>
          </c:xVal>
          <c:yVal>
            <c:numRef>
              <c:f>Sheet1!$G$4:$G$7</c:f>
              <c:numCache>
                <c:ptCount val="4"/>
                <c:pt idx="0">
                  <c:v>2.809677106552731</c:v>
                </c:pt>
                <c:pt idx="1">
                  <c:v>5.463261040519186</c:v>
                </c:pt>
                <c:pt idx="2">
                  <c:v>13.267919669832313</c:v>
                </c:pt>
                <c:pt idx="3">
                  <c:v>24.194441750870688</c:v>
                </c:pt>
              </c:numCache>
            </c:numRef>
          </c:yVal>
          <c:smooth val="1"/>
        </c:ser>
        <c:ser>
          <c:idx val="6"/>
          <c:order val="3"/>
          <c:tx>
            <c:v>3"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Sheet1!$A$4:$A$7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5000</c:v>
                </c:pt>
                <c:pt idx="3">
                  <c:v>10000</c:v>
                </c:pt>
              </c:numCache>
            </c:numRef>
          </c:xVal>
          <c:yVal>
            <c:numRef>
              <c:f>Sheet1!$H$4:$H$7</c:f>
              <c:numCache>
                <c:ptCount val="4"/>
                <c:pt idx="0">
                  <c:v>3.7406943726293753</c:v>
                </c:pt>
                <c:pt idx="1">
                  <c:v>7.273572391223768</c:v>
                </c:pt>
                <c:pt idx="2">
                  <c:v>17.664390092972013</c:v>
                </c:pt>
                <c:pt idx="3">
                  <c:v>32.21153487541955</c:v>
                </c:pt>
              </c:numCache>
            </c:numRef>
          </c:yVal>
          <c:smooth val="1"/>
        </c:ser>
        <c:ser>
          <c:idx val="7"/>
          <c:order val="4"/>
          <c:tx>
            <c:v>4"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Sheet1!$A$4:$A$7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5000</c:v>
                </c:pt>
                <c:pt idx="3">
                  <c:v>10000</c:v>
                </c:pt>
              </c:numCache>
            </c:numRef>
          </c:xVal>
          <c:yVal>
            <c:numRef>
              <c:f>Sheet1!$I$4:$I$7</c:f>
              <c:numCache>
                <c:ptCount val="4"/>
                <c:pt idx="0">
                  <c:v>6.650123329118889</c:v>
                </c:pt>
                <c:pt idx="1">
                  <c:v>12.930795362175587</c:v>
                </c:pt>
                <c:pt idx="2">
                  <c:v>31.40336016528358</c:v>
                </c:pt>
                <c:pt idx="3">
                  <c:v>57.264950889634754</c:v>
                </c:pt>
              </c:numCache>
            </c:numRef>
          </c:yVal>
          <c:smooth val="1"/>
        </c:ser>
        <c:ser>
          <c:idx val="8"/>
          <c:order val="5"/>
          <c:tx>
            <c:v>5.5"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Sheet1!$A$4:$A$7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5000</c:v>
                </c:pt>
                <c:pt idx="3">
                  <c:v>10000</c:v>
                </c:pt>
              </c:numCache>
            </c:numRef>
          </c:xVal>
          <c:yVal>
            <c:numRef>
              <c:f>Sheet1!$J$4:$J$7</c:f>
              <c:numCache>
                <c:ptCount val="4"/>
                <c:pt idx="0">
                  <c:v>12.5728894191154</c:v>
                </c:pt>
                <c:pt idx="1">
                  <c:v>24.44728498161322</c:v>
                </c:pt>
                <c:pt idx="2">
                  <c:v>59.37197781248927</c:v>
                </c:pt>
                <c:pt idx="3">
                  <c:v>108.26654777571571</c:v>
                </c:pt>
              </c:numCache>
            </c:numRef>
          </c:yVal>
          <c:smooth val="1"/>
        </c:ser>
        <c:ser>
          <c:idx val="9"/>
          <c:order val="6"/>
          <c:tx>
            <c:v>6"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Sheet1!$A$4:$A$7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5000</c:v>
                </c:pt>
                <c:pt idx="3">
                  <c:v>10000</c:v>
                </c:pt>
              </c:numCache>
            </c:numRef>
          </c:xVal>
          <c:yVal>
            <c:numRef>
              <c:f>Sheet1!$K$4:$K$7</c:f>
              <c:numCache>
                <c:ptCount val="4"/>
                <c:pt idx="0">
                  <c:v>14.962777490517501</c:v>
                </c:pt>
                <c:pt idx="1">
                  <c:v>29.09428956489507</c:v>
                </c:pt>
                <c:pt idx="2">
                  <c:v>70.65756037188805</c:v>
                </c:pt>
                <c:pt idx="3">
                  <c:v>128.8461395016782</c:v>
                </c:pt>
              </c:numCache>
            </c:numRef>
          </c:yVal>
          <c:smooth val="1"/>
        </c:ser>
        <c:ser>
          <c:idx val="10"/>
          <c:order val="7"/>
          <c:tx>
            <c:v>7.5"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Sheet1!$A$4:$A$7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5000</c:v>
                </c:pt>
                <c:pt idx="3">
                  <c:v>10000</c:v>
                </c:pt>
              </c:numCache>
            </c:numRef>
          </c:xVal>
          <c:yVal>
            <c:numRef>
              <c:f>Sheet1!$L$4:$L$7</c:f>
              <c:numCache>
                <c:ptCount val="4"/>
                <c:pt idx="0">
                  <c:v>23.379339828933595</c:v>
                </c:pt>
                <c:pt idx="1">
                  <c:v>45.45982744514855</c:v>
                </c:pt>
                <c:pt idx="2">
                  <c:v>110.40243808107509</c:v>
                </c:pt>
                <c:pt idx="3">
                  <c:v>201.32209297137217</c:v>
                </c:pt>
              </c:numCache>
            </c:numRef>
          </c:yVal>
          <c:smooth val="1"/>
        </c:ser>
        <c:ser>
          <c:idx val="11"/>
          <c:order val="8"/>
          <c:tx>
            <c:v>10"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Sheet1!$A$4:$A$7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5000</c:v>
                </c:pt>
                <c:pt idx="3">
                  <c:v>10000</c:v>
                </c:pt>
              </c:numCache>
            </c:numRef>
          </c:xVal>
          <c:yVal>
            <c:numRef>
              <c:f>Sheet1!$M$4:$M$7</c:f>
              <c:numCache>
                <c:ptCount val="4"/>
                <c:pt idx="0">
                  <c:v>41.56327080699306</c:v>
                </c:pt>
                <c:pt idx="1">
                  <c:v>80.81747101359741</c:v>
                </c:pt>
                <c:pt idx="2">
                  <c:v>196.27100103302237</c:v>
                </c:pt>
                <c:pt idx="3">
                  <c:v>357.9059430602172</c:v>
                </c:pt>
              </c:numCache>
            </c:numRef>
          </c:yVal>
          <c:smooth val="1"/>
        </c:ser>
        <c:axId val="57104411"/>
        <c:axId val="44177652"/>
      </c:scatterChart>
      <c:valAx>
        <c:axId val="57104411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77652"/>
        <c:crosses val="autoZero"/>
        <c:crossBetween val="midCat"/>
        <c:dispUnits/>
      </c:valAx>
      <c:valAx>
        <c:axId val="44177652"/>
        <c:scaling>
          <c:logBase val="10"/>
          <c:orientation val="minMax"/>
          <c:max val="1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Internal Load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57104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B6" sqref="B6"/>
    </sheetView>
  </sheetViews>
  <sheetFormatPr defaultColWidth="9.140625" defaultRowHeight="12.75"/>
  <sheetData>
    <row r="2" spans="5:13" ht="12.75">
      <c r="E2">
        <v>1</v>
      </c>
      <c r="F2">
        <v>1.6</v>
      </c>
      <c r="G2">
        <v>2.6</v>
      </c>
      <c r="H2">
        <v>3</v>
      </c>
      <c r="I2">
        <v>4</v>
      </c>
      <c r="J2">
        <v>5.5</v>
      </c>
      <c r="K2">
        <v>6</v>
      </c>
      <c r="L2">
        <v>7.5</v>
      </c>
      <c r="M2">
        <v>10</v>
      </c>
    </row>
    <row r="3" spans="1:3" ht="12.75">
      <c r="A3">
        <v>0</v>
      </c>
      <c r="B3">
        <v>1</v>
      </c>
      <c r="C3" s="1">
        <v>14.7</v>
      </c>
    </row>
    <row r="4" spans="1:13" ht="12.75">
      <c r="A4">
        <v>1000</v>
      </c>
      <c r="B4">
        <v>0.964</v>
      </c>
      <c r="C4" s="1">
        <f>B4*C$3</f>
        <v>14.170799999999998</v>
      </c>
      <c r="D4" s="1">
        <f>C$3-C4</f>
        <v>0.5292000000000012</v>
      </c>
      <c r="E4" s="1">
        <f>$D4*PI()*(E$2/2)^2</f>
        <v>0.4156327080699306</v>
      </c>
      <c r="F4" s="1">
        <f aca="true" t="shared" si="0" ref="F4:M7">$D4*PI()*(F$2/2)^2</f>
        <v>1.0640197326590224</v>
      </c>
      <c r="G4" s="1">
        <f t="shared" si="0"/>
        <v>2.809677106552731</v>
      </c>
      <c r="H4" s="1">
        <f t="shared" si="0"/>
        <v>3.7406943726293753</v>
      </c>
      <c r="I4" s="1">
        <f t="shared" si="0"/>
        <v>6.650123329118889</v>
      </c>
      <c r="J4" s="1">
        <f t="shared" si="0"/>
        <v>12.5728894191154</v>
      </c>
      <c r="K4" s="1">
        <f t="shared" si="0"/>
        <v>14.962777490517501</v>
      </c>
      <c r="L4" s="1">
        <f t="shared" si="0"/>
        <v>23.379339828933595</v>
      </c>
      <c r="M4" s="1">
        <f t="shared" si="0"/>
        <v>41.56327080699306</v>
      </c>
    </row>
    <row r="5" spans="1:13" ht="12.75">
      <c r="A5">
        <v>2000</v>
      </c>
      <c r="B5">
        <v>0.93</v>
      </c>
      <c r="C5" s="1">
        <f>B5*C$3</f>
        <v>13.671</v>
      </c>
      <c r="D5" s="1">
        <f>C$3-C5</f>
        <v>1.029</v>
      </c>
      <c r="E5" s="1">
        <f>$D5*PI()*(E$2/2)^2</f>
        <v>0.8081747101359742</v>
      </c>
      <c r="F5" s="1">
        <f t="shared" si="0"/>
        <v>2.0689272579480944</v>
      </c>
      <c r="G5" s="1">
        <f t="shared" si="0"/>
        <v>5.463261040519186</v>
      </c>
      <c r="H5" s="1">
        <f t="shared" si="0"/>
        <v>7.273572391223768</v>
      </c>
      <c r="I5" s="1">
        <f t="shared" si="0"/>
        <v>12.930795362175587</v>
      </c>
      <c r="J5" s="1">
        <f t="shared" si="0"/>
        <v>24.44728498161322</v>
      </c>
      <c r="K5" s="1">
        <f t="shared" si="0"/>
        <v>29.09428956489507</v>
      </c>
      <c r="L5" s="1">
        <f t="shared" si="0"/>
        <v>45.45982744514855</v>
      </c>
      <c r="M5" s="1">
        <f t="shared" si="0"/>
        <v>80.81747101359741</v>
      </c>
    </row>
    <row r="6" spans="1:13" ht="12.75">
      <c r="A6">
        <v>5000</v>
      </c>
      <c r="B6">
        <v>0.83</v>
      </c>
      <c r="C6" s="1">
        <f>B6*C$3</f>
        <v>12.200999999999999</v>
      </c>
      <c r="D6" s="1">
        <f>C$3-C6</f>
        <v>2.4990000000000006</v>
      </c>
      <c r="E6" s="1">
        <f>$D6*PI()*(E$2/2)^2</f>
        <v>1.9627100103302237</v>
      </c>
      <c r="F6" s="1">
        <f t="shared" si="0"/>
        <v>5.024537626445373</v>
      </c>
      <c r="G6" s="1">
        <f t="shared" si="0"/>
        <v>13.267919669832313</v>
      </c>
      <c r="H6" s="1">
        <f t="shared" si="0"/>
        <v>17.664390092972013</v>
      </c>
      <c r="I6" s="1">
        <f t="shared" si="0"/>
        <v>31.40336016528358</v>
      </c>
      <c r="J6" s="1">
        <f t="shared" si="0"/>
        <v>59.37197781248927</v>
      </c>
      <c r="K6" s="1">
        <f t="shared" si="0"/>
        <v>70.65756037188805</v>
      </c>
      <c r="L6" s="1">
        <f t="shared" si="0"/>
        <v>110.40243808107509</v>
      </c>
      <c r="M6" s="1">
        <f t="shared" si="0"/>
        <v>196.27100103302237</v>
      </c>
    </row>
    <row r="7" spans="1:13" ht="12.75">
      <c r="A7">
        <v>10000</v>
      </c>
      <c r="B7">
        <v>0.69</v>
      </c>
      <c r="C7" s="1">
        <f>B7*C$3</f>
        <v>10.142999999999999</v>
      </c>
      <c r="D7" s="1">
        <f>C$3-C7</f>
        <v>4.557</v>
      </c>
      <c r="E7" s="1">
        <f>$D7*PI()*(E$2/2)^2</f>
        <v>3.579059430602172</v>
      </c>
      <c r="F7" s="1">
        <f t="shared" si="0"/>
        <v>9.162392142341563</v>
      </c>
      <c r="G7" s="1">
        <f t="shared" si="0"/>
        <v>24.194441750870688</v>
      </c>
      <c r="H7" s="1">
        <f t="shared" si="0"/>
        <v>32.21153487541955</v>
      </c>
      <c r="I7" s="1">
        <f t="shared" si="0"/>
        <v>57.264950889634754</v>
      </c>
      <c r="J7" s="1">
        <f t="shared" si="0"/>
        <v>108.26654777571571</v>
      </c>
      <c r="K7" s="1">
        <f t="shared" si="0"/>
        <v>128.8461395016782</v>
      </c>
      <c r="L7" s="1">
        <f t="shared" si="0"/>
        <v>201.32209297137217</v>
      </c>
      <c r="M7" s="1">
        <f t="shared" si="0"/>
        <v>357.9059430602172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 Krech</dc:creator>
  <cp:keywords/>
  <dc:description/>
  <cp:lastModifiedBy>Robert H Krech</cp:lastModifiedBy>
  <dcterms:created xsi:type="dcterms:W3CDTF">2009-11-25T14:02:12Z</dcterms:created>
  <dcterms:modified xsi:type="dcterms:W3CDTF">2009-11-25T14:20:24Z</dcterms:modified>
  <cp:category/>
  <cp:version/>
  <cp:contentType/>
  <cp:contentStatus/>
</cp:coreProperties>
</file>